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1640" activeTab="0"/>
  </bookViews>
  <sheets>
    <sheet name="Spor zona  IULIE 2020" sheetId="1" r:id="rId1"/>
  </sheets>
  <definedNames>
    <definedName name="_xlnm.Print_Area" localSheetId="0">'Spor zona  IULIE 2020'!$A$1:$AB$77</definedName>
    <definedName name="_xlnm.Print_Titles" localSheetId="0">'Spor zona  IULIE 2020'!$A:$D</definedName>
  </definedNames>
  <calcPr fullCalcOnLoad="1"/>
</workbook>
</file>

<file path=xl/sharedStrings.xml><?xml version="1.0" encoding="utf-8"?>
<sst xmlns="http://schemas.openxmlformats.org/spreadsheetml/2006/main" count="174" uniqueCount="109">
  <si>
    <t>Nr crt</t>
  </si>
  <si>
    <t>FURNIZOR</t>
  </si>
  <si>
    <t>Medic al cărui punctaj per capita s-a majorat în raport de condiţiile în care se desfăşoară activitatea(nume şi prenume)</t>
  </si>
  <si>
    <t>Localitatea</t>
  </si>
  <si>
    <t>dispersia populatiei</t>
  </si>
  <si>
    <t>&lt;75</t>
  </si>
  <si>
    <t>20-40</t>
  </si>
  <si>
    <t>41-60</t>
  </si>
  <si>
    <t>&gt;60</t>
  </si>
  <si>
    <t>distanta rutieră până la UPU km</t>
  </si>
  <si>
    <t>numar locuitori</t>
  </si>
  <si>
    <t>PUNCTE ACORDATE</t>
  </si>
  <si>
    <t>7--12</t>
  </si>
  <si>
    <t>&gt;12</t>
  </si>
  <si>
    <t>75-150</t>
  </si>
  <si>
    <t xml:space="preserve">deplasarea la domiciliul beneficiarilor de servicii medicale </t>
  </si>
  <si>
    <t>drumuri cu difernţă de nivel :200 m</t>
  </si>
  <si>
    <t>Drumuri neasfaltate si nepietruite  &gt;50%</t>
  </si>
  <si>
    <t>CMI NEUROLOGIE JOACABINE CATALIN</t>
  </si>
  <si>
    <t>JOACABINE CATALIN</t>
  </si>
  <si>
    <t>CMI PEDIATRIE MOHAMED ALI ADHAM</t>
  </si>
  <si>
    <t>MOHAMED ALI ADHAM</t>
  </si>
  <si>
    <t>MED ANIMA SRL</t>
  </si>
  <si>
    <t>FECIORU IULIANA MONALISA</t>
  </si>
  <si>
    <t>distanta cea mai mare intre punctele extreme km</t>
  </si>
  <si>
    <t>zone deficitare dpdv medic specialist</t>
  </si>
  <si>
    <t>Cabinet medical de specialitate in mediul rural</t>
  </si>
  <si>
    <t>FUNDAMENTARE PROCENTE Conform Ordinului 391/187/30,03,2015</t>
  </si>
  <si>
    <t>% majorare</t>
  </si>
  <si>
    <t>Puncte</t>
  </si>
  <si>
    <t>COMISIA PARITARA AMBULATORIU DE SPECIALITATE CLINIC</t>
  </si>
  <si>
    <t>SC HERMAMED</t>
  </si>
  <si>
    <t>BELCEȘTI</t>
  </si>
  <si>
    <t>STIURUC S</t>
  </si>
  <si>
    <t>VOINEȘTI</t>
  </si>
  <si>
    <t>RĂDUCĂNENI</t>
  </si>
  <si>
    <t>SC NATIMED</t>
  </si>
  <si>
    <t>BOBUȚANU N.</t>
  </si>
  <si>
    <t>CMI NEURO SAN</t>
  </si>
  <si>
    <t>AHMED SHBAIR</t>
  </si>
  <si>
    <t>MIROSLAVA</t>
  </si>
  <si>
    <t>SC VASIMEDICA</t>
  </si>
  <si>
    <t>&gt; 75</t>
  </si>
  <si>
    <t>SC CLINICA ISPIRESCU</t>
  </si>
  <si>
    <t>HARAT BATOG ADELINA</t>
  </si>
  <si>
    <t>MUNTEANU DRAGOȘ</t>
  </si>
  <si>
    <t>PĂDURARU GABRIELA</t>
  </si>
  <si>
    <t>PRICOPE VESELIN ADINA</t>
  </si>
  <si>
    <t>BODESCU MARIA MĂDĂLINA</t>
  </si>
  <si>
    <t>STRĂTEANU RAMONA</t>
  </si>
  <si>
    <t>TOMEȘTI</t>
  </si>
  <si>
    <t>SC SANISMED CLINIC SRL</t>
  </si>
  <si>
    <t>SEMACA ADRIAN</t>
  </si>
  <si>
    <t>&lt; 20</t>
  </si>
  <si>
    <t>SC RESURSE UMANE SRL</t>
  </si>
  <si>
    <t>PANTEA CRISTOV ANCA</t>
  </si>
  <si>
    <t>COZMEȘTI</t>
  </si>
  <si>
    <t>1% -39%</t>
  </si>
  <si>
    <t>40,5% - 69%</t>
  </si>
  <si>
    <t xml:space="preserve">INTERVAL PUNCTE </t>
  </si>
  <si>
    <t xml:space="preserve">   2   -  40</t>
  </si>
  <si>
    <t>puncte</t>
  </si>
  <si>
    <t>%</t>
  </si>
  <si>
    <t>Exemplu calcul pe fiecare interval</t>
  </si>
  <si>
    <t xml:space="preserve">    41  -  60</t>
  </si>
  <si>
    <t>COMISIA:</t>
  </si>
  <si>
    <t>ANEXA NR. 1</t>
  </si>
  <si>
    <t>Punctaj acordat 2018</t>
  </si>
  <si>
    <t>Punctaj solicitat 2020</t>
  </si>
  <si>
    <t>Punctaj acordat 2020</t>
  </si>
  <si>
    <t>Procent majorat acordat %2020</t>
  </si>
  <si>
    <t>SPOR ZONA AMBULATORIU DE SPECIALITATE CLINICA CU LUNA IULIE 2020</t>
  </si>
  <si>
    <t>COSEREANU VLAD</t>
  </si>
  <si>
    <t>NANTU OANA</t>
  </si>
  <si>
    <t>CHIPARUS E</t>
  </si>
  <si>
    <t>BELCESTI</t>
  </si>
  <si>
    <t>VICOL CRISTINA</t>
  </si>
  <si>
    <t>CROITORU RALUCA</t>
  </si>
  <si>
    <t>SC PRO LIFE CLINICS SRL</t>
  </si>
  <si>
    <t>CIOBANU CRISTIAN</t>
  </si>
  <si>
    <t>LUNCA ALEXANDRA</t>
  </si>
  <si>
    <t>REDIU</t>
  </si>
  <si>
    <t>BUDAI</t>
  </si>
  <si>
    <t>GOEAN MIHAELA ROXANA</t>
  </si>
  <si>
    <t>UNGUREANU COSMIN</t>
  </si>
  <si>
    <t>COSMA MARILENA</t>
  </si>
  <si>
    <t>VORNICU MONICA</t>
  </si>
  <si>
    <t>CIOPEICA GENINA</t>
  </si>
  <si>
    <t>BARARU MIRCEA</t>
  </si>
  <si>
    <t>RADOI DANIEL</t>
  </si>
  <si>
    <t>BEDA MIHAELA</t>
  </si>
  <si>
    <t>VASILE IRINA</t>
  </si>
  <si>
    <t>RIMBU COSMINA</t>
  </si>
  <si>
    <t>RADUCANENI</t>
  </si>
  <si>
    <t>suprafața</t>
  </si>
  <si>
    <t>41,6</t>
  </si>
  <si>
    <t>82,57</t>
  </si>
  <si>
    <t>37,11</t>
  </si>
  <si>
    <t>54,44</t>
  </si>
  <si>
    <t>103,63</t>
  </si>
  <si>
    <t>43,50</t>
  </si>
  <si>
    <t>87,48</t>
  </si>
  <si>
    <t>STRATEANU RAMONA</t>
  </si>
  <si>
    <t>TUTORA</t>
  </si>
  <si>
    <t>38,79</t>
  </si>
  <si>
    <t>14,40</t>
  </si>
  <si>
    <t>14,10</t>
  </si>
  <si>
    <t>COMISIA</t>
  </si>
  <si>
    <t>RAUCESCU 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</si>
</sst>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2" fillId="0" borderId="0" xfId="56" applyFont="1" applyAlignment="1">
      <alignment horizontal="left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ill="1">
      <alignment/>
      <protection/>
    </xf>
    <xf numFmtId="0" fontId="0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7" fillId="0" borderId="10" xfId="56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right"/>
      <protection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10" fillId="0" borderId="0" xfId="56" applyFont="1" applyAlignment="1">
      <alignment horizontal="right"/>
      <protection/>
    </xf>
    <xf numFmtId="0" fontId="10" fillId="0" borderId="0" xfId="56" applyFont="1">
      <alignment/>
      <protection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10" xfId="56" applyFont="1" applyBorder="1" applyAlignment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/>
    </xf>
    <xf numFmtId="0" fontId="53" fillId="0" borderId="10" xfId="56" applyFont="1" applyFill="1" applyBorder="1" applyAlignment="1">
      <alignment horizontal="right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3" fontId="53" fillId="0" borderId="10" xfId="56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5" fillId="0" borderId="15" xfId="57" applyFont="1" applyFill="1" applyBorder="1" applyAlignment="1">
      <alignment horizontal="right" vertical="center" wrapText="1"/>
      <protection/>
    </xf>
    <xf numFmtId="0" fontId="6" fillId="0" borderId="14" xfId="0" applyFont="1" applyBorder="1" applyAlignment="1">
      <alignment/>
    </xf>
    <xf numFmtId="0" fontId="52" fillId="0" borderId="15" xfId="0" applyFont="1" applyFill="1" applyBorder="1" applyAlignment="1">
      <alignment horizontal="right"/>
    </xf>
    <xf numFmtId="0" fontId="54" fillId="0" borderId="14" xfId="0" applyFont="1" applyFill="1" applyBorder="1" applyAlignment="1">
      <alignment/>
    </xf>
    <xf numFmtId="0" fontId="56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0" xfId="56" applyFont="1" applyAlignment="1">
      <alignment horizontal="center"/>
      <protection/>
    </xf>
    <xf numFmtId="17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0" xfId="56" applyFont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21" xfId="57" applyFont="1" applyFill="1" applyBorder="1" applyAlignment="1">
      <alignment horizontal="right" vertical="center" wrapText="1"/>
      <protection/>
    </xf>
    <xf numFmtId="0" fontId="0" fillId="0" borderId="15" xfId="57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9" xfId="57" applyFont="1" applyFill="1" applyBorder="1" applyAlignment="1">
      <alignment horizontal="center" vertical="center" wrapText="1"/>
      <protection/>
    </xf>
    <xf numFmtId="0" fontId="10" fillId="0" borderId="0" xfId="56" applyFont="1" applyAlignment="1">
      <alignment horizontal="center" wrapText="1"/>
      <protection/>
    </xf>
    <xf numFmtId="0" fontId="10" fillId="0" borderId="0" xfId="0" applyFont="1" applyAlignment="1">
      <alignment wrapText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4" borderId="19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view="pageBreakPreview" zoomScale="60" zoomScalePageLayoutView="0" workbookViewId="0" topLeftCell="A1">
      <selection activeCell="W34" sqref="W34"/>
    </sheetView>
  </sheetViews>
  <sheetFormatPr defaultColWidth="9.140625" defaultRowHeight="12.75"/>
  <cols>
    <col min="1" max="1" width="3.8515625" style="22" customWidth="1"/>
    <col min="2" max="2" width="21.57421875" style="0" customWidth="1"/>
    <col min="3" max="3" width="21.8515625" style="0" customWidth="1"/>
    <col min="4" max="4" width="12.57421875" style="0" customWidth="1"/>
    <col min="5" max="5" width="9.28125" style="0" customWidth="1"/>
    <col min="6" max="7" width="6.57421875" style="13" hidden="1" customWidth="1"/>
    <col min="8" max="8" width="6.7109375" style="13" hidden="1" customWidth="1"/>
    <col min="9" max="9" width="6.57421875" style="13" hidden="1" customWidth="1"/>
    <col min="10" max="10" width="6.57421875" style="13" customWidth="1"/>
    <col min="11" max="11" width="5.421875" style="13" customWidth="1"/>
    <col min="12" max="12" width="4.8515625" style="0" customWidth="1"/>
    <col min="13" max="13" width="5.57421875" style="0" customWidth="1"/>
    <col min="14" max="16" width="5.7109375" style="0" customWidth="1"/>
    <col min="17" max="17" width="5.140625" style="0" customWidth="1"/>
    <col min="19" max="19" width="10.7109375" style="0" customWidth="1"/>
    <col min="20" max="20" width="9.8515625" style="0" customWidth="1"/>
    <col min="24" max="24" width="5.140625" style="0" customWidth="1"/>
    <col min="25" max="25" width="5.8515625" style="0" customWidth="1"/>
    <col min="26" max="26" width="14.57421875" style="0" customWidth="1"/>
    <col min="27" max="27" width="8.28125" style="0" customWidth="1"/>
    <col min="28" max="28" width="7.421875" style="0" customWidth="1"/>
  </cols>
  <sheetData>
    <row r="1" spans="1:24" s="39" customFormat="1" ht="18">
      <c r="A1" s="37"/>
      <c r="B1" s="94" t="s">
        <v>30</v>
      </c>
      <c r="C1" s="94"/>
      <c r="D1" s="94"/>
      <c r="E1" s="94"/>
      <c r="F1" s="94"/>
      <c r="G1" s="94"/>
      <c r="H1" s="94"/>
      <c r="I1" s="94"/>
      <c r="J1" s="94"/>
      <c r="K1" s="94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14" customFormat="1" ht="12.75">
      <c r="A2" s="19"/>
      <c r="B2" s="15"/>
      <c r="C2" s="15"/>
      <c r="D2" s="15"/>
      <c r="E2" s="16"/>
      <c r="F2" s="17"/>
      <c r="G2" s="17"/>
      <c r="H2" s="18"/>
      <c r="I2" s="18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6" ht="12.75">
      <c r="A3" s="104"/>
      <c r="B3" s="105"/>
      <c r="C3" s="4"/>
      <c r="D3" s="1"/>
      <c r="E3" s="2"/>
      <c r="F3" s="8"/>
      <c r="G3" s="8"/>
      <c r="H3" s="9"/>
      <c r="I3" s="9"/>
      <c r="J3" s="9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14" t="s">
        <v>66</v>
      </c>
    </row>
    <row r="4" spans="1:24" ht="12.75">
      <c r="A4" s="20"/>
      <c r="B4" s="3"/>
      <c r="C4" s="3"/>
      <c r="D4" s="3"/>
      <c r="E4" s="3"/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s="39" customFormat="1" ht="18">
      <c r="A5" s="112" t="s">
        <v>71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4" ht="13.5" thickBot="1">
      <c r="A6" s="21"/>
      <c r="B6" s="1"/>
      <c r="C6" s="1"/>
      <c r="D6" s="1"/>
      <c r="E6" s="2"/>
      <c r="F6" s="8"/>
      <c r="G6" s="8"/>
      <c r="H6" s="9"/>
      <c r="I6" s="9"/>
      <c r="J6" s="9"/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8" ht="12.75" customHeight="1">
      <c r="A7" s="106" t="s">
        <v>0</v>
      </c>
      <c r="B7" s="109" t="s">
        <v>1</v>
      </c>
      <c r="C7" s="111" t="s">
        <v>2</v>
      </c>
      <c r="D7" s="111" t="s">
        <v>3</v>
      </c>
      <c r="E7" s="109" t="s">
        <v>10</v>
      </c>
      <c r="F7" s="109" t="s">
        <v>24</v>
      </c>
      <c r="G7" s="114"/>
      <c r="H7" s="125" t="s">
        <v>15</v>
      </c>
      <c r="I7" s="114"/>
      <c r="J7" s="114" t="s">
        <v>94</v>
      </c>
      <c r="K7" s="124" t="s">
        <v>4</v>
      </c>
      <c r="L7" s="118"/>
      <c r="M7" s="118"/>
      <c r="N7" s="111" t="s">
        <v>9</v>
      </c>
      <c r="O7" s="118"/>
      <c r="P7" s="118"/>
      <c r="Q7" s="118"/>
      <c r="R7" s="111" t="s">
        <v>26</v>
      </c>
      <c r="S7" s="111" t="s">
        <v>25</v>
      </c>
      <c r="T7" s="111" t="s">
        <v>68</v>
      </c>
      <c r="U7" s="111" t="s">
        <v>67</v>
      </c>
      <c r="V7" s="111" t="s">
        <v>69</v>
      </c>
      <c r="W7" s="111" t="s">
        <v>70</v>
      </c>
      <c r="X7" s="99" t="s">
        <v>27</v>
      </c>
      <c r="Y7" s="100"/>
      <c r="Z7" s="101"/>
      <c r="AA7" s="121" t="s">
        <v>63</v>
      </c>
      <c r="AB7" s="122"/>
    </row>
    <row r="8" spans="1:28" ht="12.75">
      <c r="A8" s="107"/>
      <c r="B8" s="110"/>
      <c r="C8" s="110"/>
      <c r="D8" s="110"/>
      <c r="E8" s="110"/>
      <c r="F8" s="115"/>
      <c r="G8" s="115"/>
      <c r="H8" s="115"/>
      <c r="I8" s="115"/>
      <c r="J8" s="115"/>
      <c r="K8" s="119"/>
      <c r="L8" s="119"/>
      <c r="M8" s="119"/>
      <c r="N8" s="119"/>
      <c r="O8" s="119"/>
      <c r="P8" s="119"/>
      <c r="Q8" s="119"/>
      <c r="R8" s="115"/>
      <c r="S8" s="115"/>
      <c r="T8" s="117"/>
      <c r="U8" s="110"/>
      <c r="V8" s="120"/>
      <c r="W8" s="120"/>
      <c r="X8" s="102"/>
      <c r="Y8" s="102"/>
      <c r="Z8" s="103"/>
      <c r="AA8" s="123"/>
      <c r="AB8" s="122"/>
    </row>
    <row r="9" spans="1:28" ht="26.25" customHeight="1">
      <c r="A9" s="107"/>
      <c r="B9" s="110"/>
      <c r="C9" s="110"/>
      <c r="D9" s="110"/>
      <c r="E9" s="110"/>
      <c r="F9" s="115"/>
      <c r="G9" s="115"/>
      <c r="H9" s="115"/>
      <c r="I9" s="115"/>
      <c r="J9" s="115"/>
      <c r="K9" s="119"/>
      <c r="L9" s="119"/>
      <c r="M9" s="119"/>
      <c r="N9" s="119"/>
      <c r="O9" s="119"/>
      <c r="P9" s="119"/>
      <c r="Q9" s="119"/>
      <c r="R9" s="115"/>
      <c r="S9" s="115"/>
      <c r="T9" s="117"/>
      <c r="U9" s="110"/>
      <c r="V9" s="120"/>
      <c r="W9" s="120"/>
      <c r="X9" s="102"/>
      <c r="Y9" s="102"/>
      <c r="Z9" s="103"/>
      <c r="AA9" s="123"/>
      <c r="AB9" s="122"/>
    </row>
    <row r="10" spans="1:28" ht="38.25" customHeight="1">
      <c r="A10" s="108"/>
      <c r="B10" s="110"/>
      <c r="C10" s="110"/>
      <c r="D10" s="110"/>
      <c r="E10" s="110"/>
      <c r="F10" s="7" t="s">
        <v>12</v>
      </c>
      <c r="G10" s="11" t="s">
        <v>13</v>
      </c>
      <c r="H10" s="12" t="s">
        <v>17</v>
      </c>
      <c r="I10" s="12" t="s">
        <v>16</v>
      </c>
      <c r="J10" s="115"/>
      <c r="K10" s="23" t="s">
        <v>42</v>
      </c>
      <c r="L10" s="5" t="s">
        <v>14</v>
      </c>
      <c r="M10" s="6" t="s">
        <v>5</v>
      </c>
      <c r="N10" s="6" t="s">
        <v>53</v>
      </c>
      <c r="O10" s="7" t="s">
        <v>6</v>
      </c>
      <c r="P10" s="11" t="s">
        <v>7</v>
      </c>
      <c r="Q10" s="11" t="s">
        <v>8</v>
      </c>
      <c r="R10" s="115"/>
      <c r="S10" s="115"/>
      <c r="T10" s="117"/>
      <c r="U10" s="110"/>
      <c r="V10" s="120"/>
      <c r="W10" s="120"/>
      <c r="X10" s="116" t="s">
        <v>59</v>
      </c>
      <c r="Y10" s="96"/>
      <c r="Z10" s="75" t="s">
        <v>28</v>
      </c>
      <c r="AA10" s="14" t="s">
        <v>61</v>
      </c>
      <c r="AB10" s="41" t="s">
        <v>62</v>
      </c>
    </row>
    <row r="11" spans="1:28" s="30" customFormat="1" ht="31.5">
      <c r="A11" s="76"/>
      <c r="B11" s="24" t="s">
        <v>11</v>
      </c>
      <c r="C11" s="24"/>
      <c r="D11" s="24" t="s">
        <v>29</v>
      </c>
      <c r="E11" s="24"/>
      <c r="F11" s="26">
        <v>2</v>
      </c>
      <c r="G11" s="27">
        <v>4</v>
      </c>
      <c r="H11" s="28">
        <v>4</v>
      </c>
      <c r="I11" s="28">
        <v>8</v>
      </c>
      <c r="J11" s="28"/>
      <c r="K11" s="28">
        <v>0</v>
      </c>
      <c r="L11" s="25">
        <v>2</v>
      </c>
      <c r="M11" s="29">
        <v>4</v>
      </c>
      <c r="N11" s="29">
        <v>0</v>
      </c>
      <c r="O11" s="26">
        <v>4</v>
      </c>
      <c r="P11" s="27">
        <v>6</v>
      </c>
      <c r="Q11" s="27">
        <v>8</v>
      </c>
      <c r="R11" s="28"/>
      <c r="S11" s="28"/>
      <c r="T11" s="28"/>
      <c r="U11" s="24"/>
      <c r="V11" s="42"/>
      <c r="W11" s="42"/>
      <c r="X11" s="95" t="s">
        <v>60</v>
      </c>
      <c r="Y11" s="96"/>
      <c r="Z11" s="77" t="s">
        <v>57</v>
      </c>
      <c r="AA11" s="30">
        <v>1</v>
      </c>
      <c r="AB11" s="30">
        <v>0</v>
      </c>
    </row>
    <row r="12" spans="1:28" s="54" customFormat="1" ht="15.75">
      <c r="A12" s="78">
        <v>1</v>
      </c>
      <c r="B12" s="48" t="s">
        <v>41</v>
      </c>
      <c r="C12" s="48" t="s">
        <v>44</v>
      </c>
      <c r="D12" s="48" t="s">
        <v>81</v>
      </c>
      <c r="E12" s="49">
        <v>7301</v>
      </c>
      <c r="F12" s="50"/>
      <c r="G12" s="50"/>
      <c r="H12" s="50"/>
      <c r="I12" s="50"/>
      <c r="J12" s="50" t="s">
        <v>95</v>
      </c>
      <c r="K12" s="50">
        <v>176</v>
      </c>
      <c r="L12" s="49"/>
      <c r="M12" s="50"/>
      <c r="N12" s="50">
        <v>10</v>
      </c>
      <c r="O12" s="50"/>
      <c r="P12" s="50"/>
      <c r="Q12" s="50"/>
      <c r="R12" s="51">
        <v>20</v>
      </c>
      <c r="S12" s="50">
        <v>0</v>
      </c>
      <c r="T12" s="50">
        <v>18</v>
      </c>
      <c r="U12" s="50">
        <v>19</v>
      </c>
      <c r="V12" s="50">
        <v>20</v>
      </c>
      <c r="W12" s="50">
        <v>0</v>
      </c>
      <c r="X12" s="52"/>
      <c r="Y12" s="53"/>
      <c r="Z12" s="79"/>
      <c r="AA12" s="54">
        <v>2</v>
      </c>
      <c r="AB12" s="54">
        <v>1</v>
      </c>
    </row>
    <row r="13" spans="1:28" s="54" customFormat="1" ht="15.75">
      <c r="A13" s="78"/>
      <c r="B13" s="48"/>
      <c r="C13" s="48" t="s">
        <v>45</v>
      </c>
      <c r="D13" s="48" t="s">
        <v>81</v>
      </c>
      <c r="E13" s="49">
        <v>7301</v>
      </c>
      <c r="F13" s="50"/>
      <c r="G13" s="50"/>
      <c r="H13" s="50"/>
      <c r="I13" s="50"/>
      <c r="J13" s="50" t="s">
        <v>95</v>
      </c>
      <c r="K13" s="50">
        <v>176</v>
      </c>
      <c r="L13" s="49"/>
      <c r="M13" s="50"/>
      <c r="N13" s="50">
        <v>10</v>
      </c>
      <c r="O13" s="50"/>
      <c r="P13" s="50"/>
      <c r="Q13" s="50"/>
      <c r="R13" s="51">
        <v>20</v>
      </c>
      <c r="S13" s="50">
        <v>0</v>
      </c>
      <c r="T13" s="50">
        <v>18</v>
      </c>
      <c r="U13" s="50">
        <v>19</v>
      </c>
      <c r="V13" s="50">
        <v>20</v>
      </c>
      <c r="W13" s="50">
        <v>0</v>
      </c>
      <c r="X13" s="52"/>
      <c r="Y13" s="53"/>
      <c r="Z13" s="79"/>
      <c r="AA13" s="54">
        <v>3</v>
      </c>
      <c r="AB13" s="54">
        <v>2</v>
      </c>
    </row>
    <row r="14" spans="1:28" s="54" customFormat="1" ht="15.75">
      <c r="A14" s="78"/>
      <c r="B14" s="48"/>
      <c r="C14" s="48" t="s">
        <v>46</v>
      </c>
      <c r="D14" s="48" t="s">
        <v>81</v>
      </c>
      <c r="E14" s="49">
        <v>7301</v>
      </c>
      <c r="F14" s="50"/>
      <c r="G14" s="50"/>
      <c r="H14" s="50"/>
      <c r="I14" s="50"/>
      <c r="J14" s="50" t="s">
        <v>95</v>
      </c>
      <c r="K14" s="50">
        <v>176</v>
      </c>
      <c r="L14" s="49"/>
      <c r="M14" s="50"/>
      <c r="N14" s="50">
        <v>10</v>
      </c>
      <c r="O14" s="50"/>
      <c r="P14" s="50"/>
      <c r="Q14" s="50"/>
      <c r="R14" s="51">
        <v>20</v>
      </c>
      <c r="S14" s="50">
        <v>0</v>
      </c>
      <c r="T14" s="50">
        <v>18</v>
      </c>
      <c r="U14" s="50">
        <v>19</v>
      </c>
      <c r="V14" s="50">
        <v>20</v>
      </c>
      <c r="W14" s="50">
        <v>0</v>
      </c>
      <c r="X14" s="52"/>
      <c r="Y14" s="53"/>
      <c r="Z14" s="79"/>
      <c r="AA14" s="54">
        <v>4</v>
      </c>
      <c r="AB14" s="54">
        <v>3</v>
      </c>
    </row>
    <row r="15" spans="1:28" s="54" customFormat="1" ht="15.75">
      <c r="A15" s="78"/>
      <c r="B15" s="48"/>
      <c r="C15" s="48" t="s">
        <v>47</v>
      </c>
      <c r="D15" s="48" t="s">
        <v>81</v>
      </c>
      <c r="E15" s="49">
        <v>7301</v>
      </c>
      <c r="F15" s="50"/>
      <c r="G15" s="50"/>
      <c r="H15" s="50"/>
      <c r="I15" s="50"/>
      <c r="J15" s="50" t="s">
        <v>95</v>
      </c>
      <c r="K15" s="50">
        <v>176</v>
      </c>
      <c r="L15" s="49"/>
      <c r="M15" s="50"/>
      <c r="N15" s="50">
        <v>10</v>
      </c>
      <c r="O15" s="50"/>
      <c r="P15" s="50"/>
      <c r="Q15" s="50"/>
      <c r="R15" s="51">
        <v>20</v>
      </c>
      <c r="S15" s="50">
        <v>0</v>
      </c>
      <c r="T15" s="50">
        <v>18</v>
      </c>
      <c r="U15" s="50">
        <v>19</v>
      </c>
      <c r="V15" s="50">
        <v>20</v>
      </c>
      <c r="W15" s="50">
        <v>0</v>
      </c>
      <c r="X15" s="52"/>
      <c r="Y15" s="53"/>
      <c r="Z15" s="79"/>
      <c r="AA15" s="54">
        <v>5</v>
      </c>
      <c r="AB15" s="54">
        <v>4</v>
      </c>
    </row>
    <row r="16" spans="1:28" s="54" customFormat="1" ht="15.75">
      <c r="A16" s="78">
        <v>2</v>
      </c>
      <c r="B16" s="48" t="s">
        <v>38</v>
      </c>
      <c r="C16" s="48" t="s">
        <v>39</v>
      </c>
      <c r="D16" s="48" t="s">
        <v>40</v>
      </c>
      <c r="E16" s="49">
        <v>21697</v>
      </c>
      <c r="F16" s="50"/>
      <c r="G16" s="50"/>
      <c r="H16" s="50"/>
      <c r="I16" s="50"/>
      <c r="J16" s="50" t="s">
        <v>96</v>
      </c>
      <c r="K16" s="50">
        <v>262</v>
      </c>
      <c r="L16" s="49"/>
      <c r="M16" s="50"/>
      <c r="N16" s="50">
        <v>6</v>
      </c>
      <c r="O16" s="50"/>
      <c r="P16" s="50"/>
      <c r="Q16" s="50"/>
      <c r="R16" s="51">
        <v>20</v>
      </c>
      <c r="S16" s="50">
        <v>0</v>
      </c>
      <c r="T16" s="50">
        <v>18</v>
      </c>
      <c r="U16" s="50">
        <v>19</v>
      </c>
      <c r="V16" s="50">
        <v>20</v>
      </c>
      <c r="W16" s="50">
        <v>0</v>
      </c>
      <c r="X16" s="53"/>
      <c r="Y16" s="53"/>
      <c r="Z16" s="79"/>
      <c r="AA16" s="54">
        <v>6</v>
      </c>
      <c r="AB16" s="54">
        <v>5</v>
      </c>
    </row>
    <row r="17" spans="1:28" s="54" customFormat="1" ht="15.75">
      <c r="A17" s="78">
        <v>3</v>
      </c>
      <c r="B17" s="48" t="s">
        <v>43</v>
      </c>
      <c r="C17" s="48" t="s">
        <v>48</v>
      </c>
      <c r="D17" s="48" t="s">
        <v>50</v>
      </c>
      <c r="E17" s="49">
        <v>14282</v>
      </c>
      <c r="F17" s="50"/>
      <c r="G17" s="50"/>
      <c r="H17" s="50"/>
      <c r="I17" s="50"/>
      <c r="J17" s="50" t="s">
        <v>97</v>
      </c>
      <c r="K17" s="50">
        <v>384</v>
      </c>
      <c r="L17" s="50"/>
      <c r="M17" s="50"/>
      <c r="N17" s="50">
        <v>10</v>
      </c>
      <c r="O17" s="50"/>
      <c r="P17" s="50"/>
      <c r="Q17" s="50"/>
      <c r="R17" s="51">
        <v>20</v>
      </c>
      <c r="S17" s="50">
        <v>0</v>
      </c>
      <c r="T17" s="50">
        <v>40</v>
      </c>
      <c r="U17" s="50">
        <v>19</v>
      </c>
      <c r="V17" s="50">
        <v>20</v>
      </c>
      <c r="W17" s="50">
        <v>0</v>
      </c>
      <c r="X17" s="53"/>
      <c r="Y17" s="53"/>
      <c r="Z17" s="79"/>
      <c r="AA17" s="54">
        <v>7</v>
      </c>
      <c r="AB17" s="54">
        <v>6</v>
      </c>
    </row>
    <row r="18" spans="1:28" s="54" customFormat="1" ht="15.75">
      <c r="A18" s="78"/>
      <c r="B18" s="48"/>
      <c r="C18" s="48" t="s">
        <v>72</v>
      </c>
      <c r="D18" s="48" t="s">
        <v>50</v>
      </c>
      <c r="E18" s="49">
        <v>14282</v>
      </c>
      <c r="F18" s="50"/>
      <c r="G18" s="50"/>
      <c r="H18" s="50"/>
      <c r="I18" s="50"/>
      <c r="J18" s="50" t="s">
        <v>97</v>
      </c>
      <c r="K18" s="50">
        <v>384</v>
      </c>
      <c r="L18" s="50"/>
      <c r="M18" s="50"/>
      <c r="N18" s="50">
        <v>10</v>
      </c>
      <c r="O18" s="50"/>
      <c r="P18" s="50"/>
      <c r="Q18" s="50"/>
      <c r="R18" s="51">
        <v>20</v>
      </c>
      <c r="S18" s="50">
        <v>0</v>
      </c>
      <c r="T18" s="50">
        <v>40</v>
      </c>
      <c r="U18" s="50">
        <v>19</v>
      </c>
      <c r="V18" s="50">
        <v>20</v>
      </c>
      <c r="W18" s="50">
        <v>0</v>
      </c>
      <c r="X18" s="52"/>
      <c r="Y18" s="53"/>
      <c r="Z18" s="79"/>
      <c r="AA18" s="54">
        <v>8</v>
      </c>
      <c r="AB18" s="54">
        <v>7</v>
      </c>
    </row>
    <row r="19" spans="1:28" s="54" customFormat="1" ht="15.75">
      <c r="A19" s="78"/>
      <c r="B19" s="48"/>
      <c r="C19" s="48" t="s">
        <v>49</v>
      </c>
      <c r="D19" s="48" t="s">
        <v>50</v>
      </c>
      <c r="E19" s="49">
        <v>14282</v>
      </c>
      <c r="F19" s="50"/>
      <c r="G19" s="50"/>
      <c r="H19" s="50"/>
      <c r="I19" s="50"/>
      <c r="J19" s="50" t="s">
        <v>97</v>
      </c>
      <c r="K19" s="50">
        <v>384</v>
      </c>
      <c r="L19" s="50"/>
      <c r="M19" s="50"/>
      <c r="N19" s="50">
        <v>10</v>
      </c>
      <c r="O19" s="50"/>
      <c r="P19" s="50"/>
      <c r="Q19" s="50"/>
      <c r="R19" s="51">
        <v>20</v>
      </c>
      <c r="S19" s="50">
        <v>0</v>
      </c>
      <c r="T19" s="50">
        <v>40</v>
      </c>
      <c r="U19" s="50">
        <v>19</v>
      </c>
      <c r="V19" s="50">
        <v>20</v>
      </c>
      <c r="W19" s="50">
        <v>0</v>
      </c>
      <c r="X19" s="53"/>
      <c r="Y19" s="53"/>
      <c r="Z19" s="79"/>
      <c r="AA19" s="54">
        <v>9</v>
      </c>
      <c r="AB19" s="54">
        <v>8</v>
      </c>
    </row>
    <row r="20" spans="1:28" s="54" customFormat="1" ht="15.75">
      <c r="A20" s="78">
        <v>4</v>
      </c>
      <c r="B20" s="48" t="s">
        <v>51</v>
      </c>
      <c r="C20" s="48" t="s">
        <v>52</v>
      </c>
      <c r="D20" s="48" t="s">
        <v>40</v>
      </c>
      <c r="E20" s="49">
        <v>21697</v>
      </c>
      <c r="F20" s="50"/>
      <c r="G20" s="50"/>
      <c r="H20" s="50"/>
      <c r="I20" s="50"/>
      <c r="J20" s="50" t="s">
        <v>96</v>
      </c>
      <c r="K20" s="50">
        <v>262</v>
      </c>
      <c r="L20" s="50"/>
      <c r="M20" s="50"/>
      <c r="N20" s="50">
        <v>6</v>
      </c>
      <c r="O20" s="50"/>
      <c r="P20" s="50"/>
      <c r="Q20" s="50"/>
      <c r="R20" s="51">
        <v>20</v>
      </c>
      <c r="S20" s="50">
        <v>0</v>
      </c>
      <c r="T20" s="50">
        <v>10</v>
      </c>
      <c r="U20" s="50">
        <v>19</v>
      </c>
      <c r="V20" s="50">
        <v>20</v>
      </c>
      <c r="W20" s="50">
        <v>0</v>
      </c>
      <c r="X20" s="53"/>
      <c r="Y20" s="53"/>
      <c r="Z20" s="79"/>
      <c r="AA20" s="54">
        <v>10</v>
      </c>
      <c r="AB20" s="54">
        <v>9</v>
      </c>
    </row>
    <row r="21" spans="1:28" s="54" customFormat="1" ht="22.5" customHeight="1">
      <c r="A21" s="78"/>
      <c r="B21" s="48"/>
      <c r="C21" s="48" t="s">
        <v>52</v>
      </c>
      <c r="D21" s="48" t="s">
        <v>82</v>
      </c>
      <c r="E21" s="49">
        <v>832</v>
      </c>
      <c r="F21" s="50"/>
      <c r="G21" s="50"/>
      <c r="H21" s="50"/>
      <c r="I21" s="50"/>
      <c r="J21" s="50" t="s">
        <v>105</v>
      </c>
      <c r="K21" s="50"/>
      <c r="L21" s="50"/>
      <c r="M21" s="50">
        <v>57</v>
      </c>
      <c r="N21" s="50">
        <v>17</v>
      </c>
      <c r="O21" s="50"/>
      <c r="P21" s="50"/>
      <c r="Q21" s="50"/>
      <c r="R21" s="51">
        <v>20</v>
      </c>
      <c r="S21" s="50">
        <v>0</v>
      </c>
      <c r="T21" s="50">
        <v>10</v>
      </c>
      <c r="U21" s="50"/>
      <c r="V21" s="50">
        <v>24</v>
      </c>
      <c r="W21" s="50">
        <v>0</v>
      </c>
      <c r="X21" s="97" t="s">
        <v>64</v>
      </c>
      <c r="Y21" s="98"/>
      <c r="Z21" s="80" t="s">
        <v>58</v>
      </c>
      <c r="AA21" s="54">
        <v>11</v>
      </c>
      <c r="AB21" s="54">
        <v>10</v>
      </c>
    </row>
    <row r="22" spans="1:28" s="54" customFormat="1" ht="22.5" customHeight="1">
      <c r="A22" s="78"/>
      <c r="B22" s="48"/>
      <c r="C22" s="48" t="s">
        <v>83</v>
      </c>
      <c r="D22" s="48" t="s">
        <v>40</v>
      </c>
      <c r="E22" s="49">
        <v>21697</v>
      </c>
      <c r="F22" s="50"/>
      <c r="G22" s="50"/>
      <c r="H22" s="50"/>
      <c r="I22" s="50"/>
      <c r="J22" s="50" t="s">
        <v>96</v>
      </c>
      <c r="K22" s="50">
        <v>262</v>
      </c>
      <c r="L22" s="50"/>
      <c r="M22" s="50"/>
      <c r="N22" s="50">
        <v>6</v>
      </c>
      <c r="O22" s="50"/>
      <c r="P22" s="50"/>
      <c r="Q22" s="50"/>
      <c r="R22" s="51">
        <v>20</v>
      </c>
      <c r="S22" s="50">
        <v>0</v>
      </c>
      <c r="T22" s="50">
        <v>10</v>
      </c>
      <c r="U22" s="50"/>
      <c r="V22" s="50">
        <v>20</v>
      </c>
      <c r="W22" s="50">
        <v>0</v>
      </c>
      <c r="X22" s="66"/>
      <c r="Y22" s="67"/>
      <c r="Z22" s="80"/>
      <c r="AA22" s="54">
        <v>12</v>
      </c>
      <c r="AB22" s="54">
        <v>11</v>
      </c>
    </row>
    <row r="23" spans="1:28" s="54" customFormat="1" ht="22.5" customHeight="1">
      <c r="A23" s="78"/>
      <c r="B23" s="48"/>
      <c r="C23" s="48" t="s">
        <v>83</v>
      </c>
      <c r="D23" s="48" t="s">
        <v>82</v>
      </c>
      <c r="E23" s="49">
        <v>832</v>
      </c>
      <c r="F23" s="50"/>
      <c r="G23" s="50"/>
      <c r="H23" s="50"/>
      <c r="I23" s="50"/>
      <c r="J23" s="50" t="s">
        <v>105</v>
      </c>
      <c r="K23" s="50"/>
      <c r="L23" s="50"/>
      <c r="M23" s="50">
        <v>57</v>
      </c>
      <c r="N23" s="50">
        <v>17</v>
      </c>
      <c r="O23" s="50"/>
      <c r="P23" s="50"/>
      <c r="Q23" s="50"/>
      <c r="R23" s="51">
        <v>20</v>
      </c>
      <c r="S23" s="50">
        <v>0</v>
      </c>
      <c r="T23" s="50">
        <v>10</v>
      </c>
      <c r="U23" s="50"/>
      <c r="V23" s="50">
        <v>24</v>
      </c>
      <c r="W23" s="50">
        <v>0</v>
      </c>
      <c r="X23" s="66"/>
      <c r="Y23" s="67"/>
      <c r="Z23" s="80"/>
      <c r="AA23" s="54">
        <v>13</v>
      </c>
      <c r="AB23" s="54">
        <v>12</v>
      </c>
    </row>
    <row r="24" spans="1:28" s="54" customFormat="1" ht="22.5" customHeight="1">
      <c r="A24" s="78"/>
      <c r="B24" s="48"/>
      <c r="C24" s="48" t="s">
        <v>84</v>
      </c>
      <c r="D24" s="48" t="s">
        <v>40</v>
      </c>
      <c r="E24" s="49">
        <v>21697</v>
      </c>
      <c r="F24" s="50"/>
      <c r="G24" s="50"/>
      <c r="H24" s="50"/>
      <c r="I24" s="50"/>
      <c r="J24" s="50" t="s">
        <v>96</v>
      </c>
      <c r="K24" s="50">
        <v>262</v>
      </c>
      <c r="L24" s="50"/>
      <c r="M24" s="50"/>
      <c r="N24" s="50">
        <v>6</v>
      </c>
      <c r="O24" s="50"/>
      <c r="P24" s="50"/>
      <c r="Q24" s="50"/>
      <c r="R24" s="51">
        <v>20</v>
      </c>
      <c r="S24" s="50">
        <v>0</v>
      </c>
      <c r="T24" s="50">
        <v>10</v>
      </c>
      <c r="U24" s="50"/>
      <c r="V24" s="50">
        <v>20</v>
      </c>
      <c r="W24" s="50">
        <v>0</v>
      </c>
      <c r="X24" s="66"/>
      <c r="Y24" s="67"/>
      <c r="Z24" s="80"/>
      <c r="AA24" s="54">
        <v>14</v>
      </c>
      <c r="AB24" s="54">
        <v>13</v>
      </c>
    </row>
    <row r="25" spans="1:28" s="54" customFormat="1" ht="22.5" customHeight="1">
      <c r="A25" s="78"/>
      <c r="B25" s="48"/>
      <c r="C25" s="48" t="s">
        <v>84</v>
      </c>
      <c r="D25" s="48" t="s">
        <v>82</v>
      </c>
      <c r="E25" s="49">
        <v>832</v>
      </c>
      <c r="F25" s="50"/>
      <c r="G25" s="50"/>
      <c r="H25" s="50"/>
      <c r="I25" s="50"/>
      <c r="J25" s="50" t="s">
        <v>106</v>
      </c>
      <c r="K25" s="50"/>
      <c r="L25" s="50"/>
      <c r="M25" s="50">
        <v>57</v>
      </c>
      <c r="N25" s="50">
        <v>17</v>
      </c>
      <c r="O25" s="50"/>
      <c r="P25" s="50"/>
      <c r="Q25" s="50"/>
      <c r="R25" s="51">
        <v>20</v>
      </c>
      <c r="S25" s="50">
        <v>0</v>
      </c>
      <c r="T25" s="50">
        <v>10</v>
      </c>
      <c r="U25" s="50"/>
      <c r="V25" s="50">
        <v>24</v>
      </c>
      <c r="W25" s="50">
        <v>0</v>
      </c>
      <c r="X25" s="66"/>
      <c r="Y25" s="67"/>
      <c r="Z25" s="80"/>
      <c r="AA25" s="54">
        <v>15</v>
      </c>
      <c r="AB25" s="54">
        <v>14</v>
      </c>
    </row>
    <row r="26" spans="1:28" s="54" customFormat="1" ht="23.25">
      <c r="A26" s="78">
        <v>5</v>
      </c>
      <c r="B26" s="55" t="s">
        <v>20</v>
      </c>
      <c r="C26" s="56" t="s">
        <v>21</v>
      </c>
      <c r="D26" s="56" t="s">
        <v>34</v>
      </c>
      <c r="E26" s="49">
        <v>8372</v>
      </c>
      <c r="F26" s="50"/>
      <c r="G26" s="50"/>
      <c r="H26" s="50"/>
      <c r="I26" s="50"/>
      <c r="J26" s="50" t="s">
        <v>98</v>
      </c>
      <c r="K26" s="50">
        <v>153</v>
      </c>
      <c r="L26" s="49"/>
      <c r="M26" s="50"/>
      <c r="N26" s="50"/>
      <c r="O26" s="50">
        <v>22</v>
      </c>
      <c r="P26" s="50"/>
      <c r="Q26" s="50"/>
      <c r="R26" s="51">
        <v>20</v>
      </c>
      <c r="S26" s="50">
        <v>0</v>
      </c>
      <c r="T26" s="50">
        <v>10</v>
      </c>
      <c r="U26" s="50">
        <v>21</v>
      </c>
      <c r="V26" s="50">
        <v>24</v>
      </c>
      <c r="W26" s="50">
        <v>0</v>
      </c>
      <c r="X26" s="53"/>
      <c r="Y26" s="53"/>
      <c r="Z26" s="79"/>
      <c r="AA26" s="54">
        <v>16</v>
      </c>
      <c r="AB26" s="54">
        <v>15</v>
      </c>
    </row>
    <row r="27" spans="1:28" s="54" customFormat="1" ht="23.25">
      <c r="A27" s="78">
        <v>6</v>
      </c>
      <c r="B27" s="55" t="s">
        <v>22</v>
      </c>
      <c r="C27" s="55" t="s">
        <v>23</v>
      </c>
      <c r="D27" s="48" t="s">
        <v>32</v>
      </c>
      <c r="E27" s="49">
        <v>11085</v>
      </c>
      <c r="F27" s="50"/>
      <c r="G27" s="50"/>
      <c r="H27" s="50"/>
      <c r="I27" s="50"/>
      <c r="J27" s="50" t="s">
        <v>99</v>
      </c>
      <c r="K27" s="50"/>
      <c r="L27" s="49">
        <v>107</v>
      </c>
      <c r="M27" s="50"/>
      <c r="N27" s="50">
        <v>19</v>
      </c>
      <c r="O27" s="50"/>
      <c r="P27" s="50"/>
      <c r="Q27" s="50"/>
      <c r="R27" s="51">
        <v>20</v>
      </c>
      <c r="S27" s="50">
        <v>0</v>
      </c>
      <c r="T27" s="50">
        <v>46</v>
      </c>
      <c r="U27" s="50">
        <v>21</v>
      </c>
      <c r="V27" s="50">
        <v>22</v>
      </c>
      <c r="W27" s="50">
        <v>0</v>
      </c>
      <c r="X27" s="52"/>
      <c r="Y27" s="53"/>
      <c r="Z27" s="79"/>
      <c r="AA27" s="54">
        <v>17</v>
      </c>
      <c r="AB27" s="54">
        <v>16</v>
      </c>
    </row>
    <row r="28" spans="1:28" s="54" customFormat="1" ht="15.75">
      <c r="A28" s="78"/>
      <c r="B28" s="55"/>
      <c r="C28" s="48" t="s">
        <v>73</v>
      </c>
      <c r="D28" s="48" t="s">
        <v>32</v>
      </c>
      <c r="E28" s="49">
        <v>11085</v>
      </c>
      <c r="F28" s="50"/>
      <c r="G28" s="50"/>
      <c r="H28" s="50"/>
      <c r="I28" s="50"/>
      <c r="J28" s="50" t="s">
        <v>99</v>
      </c>
      <c r="K28" s="50"/>
      <c r="L28" s="49">
        <v>107</v>
      </c>
      <c r="M28" s="50"/>
      <c r="N28" s="50">
        <v>19</v>
      </c>
      <c r="O28" s="50"/>
      <c r="P28" s="50"/>
      <c r="Q28" s="50"/>
      <c r="R28" s="51">
        <v>20</v>
      </c>
      <c r="S28" s="50">
        <v>0</v>
      </c>
      <c r="T28" s="50">
        <v>46</v>
      </c>
      <c r="U28" s="50">
        <v>21</v>
      </c>
      <c r="V28" s="50">
        <v>22</v>
      </c>
      <c r="W28" s="50">
        <v>0</v>
      </c>
      <c r="X28" s="52"/>
      <c r="Y28" s="53"/>
      <c r="Z28" s="79"/>
      <c r="AA28" s="54">
        <v>18</v>
      </c>
      <c r="AB28" s="54">
        <v>17</v>
      </c>
    </row>
    <row r="29" spans="1:28" s="54" customFormat="1" ht="15.75">
      <c r="A29" s="78">
        <v>7</v>
      </c>
      <c r="B29" s="48" t="s">
        <v>31</v>
      </c>
      <c r="C29" s="48" t="s">
        <v>33</v>
      </c>
      <c r="D29" s="48" t="s">
        <v>32</v>
      </c>
      <c r="E29" s="49">
        <v>11085</v>
      </c>
      <c r="F29" s="50"/>
      <c r="G29" s="50"/>
      <c r="H29" s="50"/>
      <c r="I29" s="50"/>
      <c r="J29" s="50" t="s">
        <v>99</v>
      </c>
      <c r="K29" s="50"/>
      <c r="L29" s="49">
        <v>107</v>
      </c>
      <c r="M29" s="50"/>
      <c r="N29" s="50">
        <v>19</v>
      </c>
      <c r="O29" s="50"/>
      <c r="P29" s="50"/>
      <c r="Q29" s="50"/>
      <c r="R29" s="51">
        <v>20</v>
      </c>
      <c r="S29" s="50">
        <v>0</v>
      </c>
      <c r="T29" s="50">
        <v>30</v>
      </c>
      <c r="U29" s="50">
        <v>21</v>
      </c>
      <c r="V29" s="50">
        <v>22</v>
      </c>
      <c r="W29" s="50">
        <v>0</v>
      </c>
      <c r="X29" s="52"/>
      <c r="Y29" s="53"/>
      <c r="Z29" s="79"/>
      <c r="AA29" s="54">
        <v>19</v>
      </c>
      <c r="AB29" s="54">
        <v>18</v>
      </c>
    </row>
    <row r="30" spans="1:28" s="54" customFormat="1" ht="15.75">
      <c r="A30" s="78"/>
      <c r="B30" s="48"/>
      <c r="C30" s="48" t="s">
        <v>74</v>
      </c>
      <c r="D30" s="48" t="s">
        <v>75</v>
      </c>
      <c r="E30" s="49">
        <v>11085</v>
      </c>
      <c r="F30" s="50"/>
      <c r="G30" s="50"/>
      <c r="H30" s="50"/>
      <c r="I30" s="50"/>
      <c r="J30" s="50" t="s">
        <v>99</v>
      </c>
      <c r="K30" s="50"/>
      <c r="L30" s="49">
        <v>107</v>
      </c>
      <c r="M30" s="50"/>
      <c r="N30" s="50">
        <v>19</v>
      </c>
      <c r="O30" s="50"/>
      <c r="P30" s="50"/>
      <c r="Q30" s="50"/>
      <c r="R30" s="51">
        <v>20</v>
      </c>
      <c r="S30" s="50">
        <v>0</v>
      </c>
      <c r="T30" s="50">
        <v>30</v>
      </c>
      <c r="U30" s="50"/>
      <c r="V30" s="50">
        <v>22</v>
      </c>
      <c r="W30" s="50">
        <v>0</v>
      </c>
      <c r="X30" s="52"/>
      <c r="Y30" s="53"/>
      <c r="Z30" s="79"/>
      <c r="AA30" s="54">
        <v>20</v>
      </c>
      <c r="AB30" s="54">
        <v>19</v>
      </c>
    </row>
    <row r="31" spans="1:28" s="54" customFormat="1" ht="15.75">
      <c r="A31" s="78"/>
      <c r="B31" s="48"/>
      <c r="C31" s="48" t="s">
        <v>76</v>
      </c>
      <c r="D31" s="48" t="s">
        <v>75</v>
      </c>
      <c r="E31" s="49">
        <v>11085</v>
      </c>
      <c r="F31" s="50"/>
      <c r="G31" s="50"/>
      <c r="H31" s="50"/>
      <c r="I31" s="50"/>
      <c r="J31" s="50" t="s">
        <v>99</v>
      </c>
      <c r="K31" s="50"/>
      <c r="L31" s="49">
        <v>107</v>
      </c>
      <c r="M31" s="50"/>
      <c r="N31" s="50">
        <v>19</v>
      </c>
      <c r="O31" s="50"/>
      <c r="P31" s="50"/>
      <c r="Q31" s="50"/>
      <c r="R31" s="51">
        <v>20</v>
      </c>
      <c r="S31" s="50">
        <v>0</v>
      </c>
      <c r="T31" s="50">
        <v>30</v>
      </c>
      <c r="U31" s="50"/>
      <c r="V31" s="50">
        <v>22</v>
      </c>
      <c r="W31" s="50">
        <v>0</v>
      </c>
      <c r="X31" s="52"/>
      <c r="Y31" s="53"/>
      <c r="Z31" s="79"/>
      <c r="AA31" s="54">
        <v>21</v>
      </c>
      <c r="AB31" s="54">
        <v>20</v>
      </c>
    </row>
    <row r="32" spans="1:28" s="54" customFormat="1" ht="15.75">
      <c r="A32" s="78"/>
      <c r="B32" s="48"/>
      <c r="C32" s="48" t="s">
        <v>77</v>
      </c>
      <c r="D32" s="48" t="s">
        <v>75</v>
      </c>
      <c r="E32" s="49">
        <v>11085</v>
      </c>
      <c r="F32" s="50"/>
      <c r="G32" s="50"/>
      <c r="H32" s="50"/>
      <c r="I32" s="50"/>
      <c r="J32" s="50" t="s">
        <v>99</v>
      </c>
      <c r="K32" s="50"/>
      <c r="L32" s="49">
        <v>107</v>
      </c>
      <c r="M32" s="50"/>
      <c r="N32" s="50">
        <v>19</v>
      </c>
      <c r="O32" s="50"/>
      <c r="P32" s="50"/>
      <c r="Q32" s="50"/>
      <c r="R32" s="51">
        <v>20</v>
      </c>
      <c r="S32" s="50">
        <v>0</v>
      </c>
      <c r="T32" s="50">
        <v>30</v>
      </c>
      <c r="U32" s="50"/>
      <c r="V32" s="50">
        <v>22</v>
      </c>
      <c r="W32" s="50">
        <v>0</v>
      </c>
      <c r="X32" s="52"/>
      <c r="Y32" s="53"/>
      <c r="Z32" s="79"/>
      <c r="AA32" s="54">
        <v>22</v>
      </c>
      <c r="AB32" s="54">
        <v>21</v>
      </c>
    </row>
    <row r="33" spans="1:28" s="54" customFormat="1" ht="15.75">
      <c r="A33" s="78">
        <v>8</v>
      </c>
      <c r="B33" s="55" t="s">
        <v>36</v>
      </c>
      <c r="C33" s="56" t="s">
        <v>37</v>
      </c>
      <c r="D33" s="56" t="s">
        <v>35</v>
      </c>
      <c r="E33" s="57">
        <v>8916</v>
      </c>
      <c r="F33" s="51"/>
      <c r="G33" s="51"/>
      <c r="H33" s="51"/>
      <c r="I33" s="51"/>
      <c r="J33" s="51" t="s">
        <v>101</v>
      </c>
      <c r="K33" s="51"/>
      <c r="L33" s="57">
        <v>102</v>
      </c>
      <c r="M33" s="51"/>
      <c r="N33" s="51"/>
      <c r="O33" s="50"/>
      <c r="P33" s="51">
        <v>41</v>
      </c>
      <c r="Q33" s="51"/>
      <c r="R33" s="51">
        <v>20</v>
      </c>
      <c r="S33" s="50">
        <v>0</v>
      </c>
      <c r="T33" s="51">
        <v>48</v>
      </c>
      <c r="U33" s="51">
        <v>25</v>
      </c>
      <c r="V33" s="51">
        <v>28</v>
      </c>
      <c r="W33" s="51">
        <v>0</v>
      </c>
      <c r="X33" s="53"/>
      <c r="Y33" s="53"/>
      <c r="Z33" s="79"/>
      <c r="AA33" s="54">
        <v>23</v>
      </c>
      <c r="AB33" s="54">
        <v>22</v>
      </c>
    </row>
    <row r="34" spans="1:26" s="54" customFormat="1" ht="15.75">
      <c r="A34" s="78"/>
      <c r="B34" s="55"/>
      <c r="C34" s="56" t="s">
        <v>108</v>
      </c>
      <c r="D34" s="56" t="s">
        <v>93</v>
      </c>
      <c r="E34" s="57">
        <v>8916</v>
      </c>
      <c r="F34" s="51"/>
      <c r="G34" s="51"/>
      <c r="H34" s="51"/>
      <c r="I34" s="51"/>
      <c r="J34" s="51" t="s">
        <v>101</v>
      </c>
      <c r="K34" s="51"/>
      <c r="L34" s="57">
        <v>102</v>
      </c>
      <c r="M34" s="51"/>
      <c r="N34" s="51"/>
      <c r="O34" s="50"/>
      <c r="P34" s="51">
        <v>41</v>
      </c>
      <c r="Q34" s="51"/>
      <c r="R34" s="51">
        <v>20</v>
      </c>
      <c r="S34" s="50">
        <v>0</v>
      </c>
      <c r="T34" s="51">
        <v>48</v>
      </c>
      <c r="U34" s="51">
        <v>25</v>
      </c>
      <c r="V34" s="51">
        <v>28</v>
      </c>
      <c r="W34" s="51">
        <v>0</v>
      </c>
      <c r="X34" s="53"/>
      <c r="Y34" s="53"/>
      <c r="Z34" s="79"/>
    </row>
    <row r="35" spans="1:28" s="13" customFormat="1" ht="23.25">
      <c r="A35" s="81">
        <v>9</v>
      </c>
      <c r="B35" s="45" t="s">
        <v>18</v>
      </c>
      <c r="C35" s="46" t="s">
        <v>19</v>
      </c>
      <c r="D35" s="46" t="s">
        <v>35</v>
      </c>
      <c r="E35" s="34">
        <v>8916</v>
      </c>
      <c r="F35" s="35"/>
      <c r="G35" s="35"/>
      <c r="H35" s="35"/>
      <c r="I35" s="35"/>
      <c r="J35" s="35" t="s">
        <v>101</v>
      </c>
      <c r="K35" s="35"/>
      <c r="L35" s="34">
        <v>102</v>
      </c>
      <c r="M35" s="35"/>
      <c r="N35" s="35"/>
      <c r="O35" s="35"/>
      <c r="P35" s="35">
        <v>41</v>
      </c>
      <c r="Q35" s="35"/>
      <c r="R35" s="33">
        <v>20</v>
      </c>
      <c r="S35" s="35">
        <v>0</v>
      </c>
      <c r="T35" s="35">
        <v>26</v>
      </c>
      <c r="U35" s="35">
        <v>25</v>
      </c>
      <c r="V35" s="33">
        <v>28</v>
      </c>
      <c r="W35" s="33">
        <v>0</v>
      </c>
      <c r="X35" s="47"/>
      <c r="Y35" s="32"/>
      <c r="Z35" s="82"/>
      <c r="AA35" s="54">
        <v>24</v>
      </c>
      <c r="AB35" s="54">
        <v>23</v>
      </c>
    </row>
    <row r="36" spans="1:28" s="13" customFormat="1" ht="15.75">
      <c r="A36" s="81">
        <v>10</v>
      </c>
      <c r="B36" s="40" t="s">
        <v>54</v>
      </c>
      <c r="C36" s="40" t="s">
        <v>55</v>
      </c>
      <c r="D36" s="40" t="s">
        <v>56</v>
      </c>
      <c r="E36" s="34">
        <v>2779</v>
      </c>
      <c r="F36" s="35"/>
      <c r="G36" s="35"/>
      <c r="H36" s="35"/>
      <c r="I36" s="35"/>
      <c r="J36" s="35" t="s">
        <v>100</v>
      </c>
      <c r="K36" s="35"/>
      <c r="L36" s="35"/>
      <c r="M36" s="35">
        <v>64</v>
      </c>
      <c r="N36" s="35"/>
      <c r="O36" s="35"/>
      <c r="P36" s="35"/>
      <c r="Q36" s="35">
        <v>63</v>
      </c>
      <c r="R36" s="33">
        <v>20</v>
      </c>
      <c r="S36" s="35">
        <v>0</v>
      </c>
      <c r="T36" s="35">
        <v>12</v>
      </c>
      <c r="U36" s="35">
        <v>29</v>
      </c>
      <c r="V36" s="35">
        <v>32</v>
      </c>
      <c r="W36" s="35">
        <v>0</v>
      </c>
      <c r="X36" s="32"/>
      <c r="Y36" s="32"/>
      <c r="Z36" s="82"/>
      <c r="AA36" s="63">
        <v>25</v>
      </c>
      <c r="AB36" s="63">
        <v>24</v>
      </c>
    </row>
    <row r="37" spans="1:28" s="13" customFormat="1" ht="15.75">
      <c r="A37" s="81">
        <v>11</v>
      </c>
      <c r="B37" s="40" t="s">
        <v>78</v>
      </c>
      <c r="C37" s="40" t="s">
        <v>79</v>
      </c>
      <c r="D37" s="40" t="s">
        <v>35</v>
      </c>
      <c r="E37" s="32">
        <v>8916</v>
      </c>
      <c r="F37" s="32"/>
      <c r="G37" s="32"/>
      <c r="H37" s="32"/>
      <c r="I37" s="32"/>
      <c r="J37" s="32" t="s">
        <v>101</v>
      </c>
      <c r="K37" s="32"/>
      <c r="L37" s="32">
        <v>102</v>
      </c>
      <c r="M37" s="32"/>
      <c r="N37" s="32"/>
      <c r="O37" s="32"/>
      <c r="P37" s="32">
        <v>41</v>
      </c>
      <c r="Q37" s="32"/>
      <c r="R37" s="31">
        <v>20</v>
      </c>
      <c r="S37" s="32">
        <v>0</v>
      </c>
      <c r="T37" s="32">
        <v>14</v>
      </c>
      <c r="U37" s="32"/>
      <c r="V37" s="32">
        <v>28</v>
      </c>
      <c r="W37" s="32">
        <v>0</v>
      </c>
      <c r="X37" s="32"/>
      <c r="Y37" s="32"/>
      <c r="Z37" s="82"/>
      <c r="AA37" s="54">
        <v>26</v>
      </c>
      <c r="AB37" s="65">
        <v>25</v>
      </c>
    </row>
    <row r="38" spans="1:28" s="13" customFormat="1" ht="15.75">
      <c r="A38" s="81"/>
      <c r="B38" s="40"/>
      <c r="C38" s="40" t="s">
        <v>80</v>
      </c>
      <c r="D38" s="40" t="s">
        <v>93</v>
      </c>
      <c r="E38" s="32">
        <v>8916</v>
      </c>
      <c r="F38" s="32"/>
      <c r="G38" s="32"/>
      <c r="H38" s="32"/>
      <c r="I38" s="32"/>
      <c r="J38" s="32" t="s">
        <v>101</v>
      </c>
      <c r="K38" s="32"/>
      <c r="L38" s="32">
        <v>102</v>
      </c>
      <c r="M38" s="32"/>
      <c r="N38" s="32"/>
      <c r="O38" s="32"/>
      <c r="P38" s="32">
        <v>41</v>
      </c>
      <c r="Q38" s="32"/>
      <c r="R38" s="31">
        <v>20</v>
      </c>
      <c r="S38" s="32">
        <v>0</v>
      </c>
      <c r="T38" s="32">
        <v>14</v>
      </c>
      <c r="U38" s="32"/>
      <c r="V38" s="32">
        <v>28</v>
      </c>
      <c r="W38" s="32">
        <v>0</v>
      </c>
      <c r="X38" s="32"/>
      <c r="Y38" s="32"/>
      <c r="Z38" s="82"/>
      <c r="AA38" s="54">
        <v>27</v>
      </c>
      <c r="AB38" s="65">
        <v>26</v>
      </c>
    </row>
    <row r="39" spans="1:28" s="13" customFormat="1" ht="15.75">
      <c r="A39" s="81"/>
      <c r="B39" s="40"/>
      <c r="C39" s="40" t="s">
        <v>85</v>
      </c>
      <c r="D39" s="40" t="s">
        <v>93</v>
      </c>
      <c r="E39" s="32">
        <v>8916</v>
      </c>
      <c r="F39" s="32"/>
      <c r="G39" s="32"/>
      <c r="H39" s="32"/>
      <c r="I39" s="32"/>
      <c r="J39" s="32" t="s">
        <v>101</v>
      </c>
      <c r="K39" s="32"/>
      <c r="L39" s="32">
        <v>102</v>
      </c>
      <c r="M39" s="32"/>
      <c r="N39" s="32"/>
      <c r="O39" s="32"/>
      <c r="P39" s="32">
        <v>41</v>
      </c>
      <c r="Q39" s="32"/>
      <c r="R39" s="31">
        <v>20</v>
      </c>
      <c r="S39" s="32">
        <v>0</v>
      </c>
      <c r="T39" s="32">
        <v>14</v>
      </c>
      <c r="U39" s="32"/>
      <c r="V39" s="32">
        <v>28</v>
      </c>
      <c r="W39" s="32">
        <v>0</v>
      </c>
      <c r="X39" s="32"/>
      <c r="Y39" s="32"/>
      <c r="Z39" s="82"/>
      <c r="AA39" s="54">
        <v>28</v>
      </c>
      <c r="AB39" s="65">
        <v>27</v>
      </c>
    </row>
    <row r="40" spans="1:28" s="13" customFormat="1" ht="15.75">
      <c r="A40" s="81"/>
      <c r="B40" s="40"/>
      <c r="C40" s="40" t="s">
        <v>86</v>
      </c>
      <c r="D40" s="40" t="s">
        <v>93</v>
      </c>
      <c r="E40" s="32">
        <v>8916</v>
      </c>
      <c r="F40" s="32"/>
      <c r="G40" s="32"/>
      <c r="H40" s="32"/>
      <c r="I40" s="32"/>
      <c r="J40" s="32" t="s">
        <v>101</v>
      </c>
      <c r="K40" s="32"/>
      <c r="L40" s="32">
        <v>102</v>
      </c>
      <c r="M40" s="32"/>
      <c r="N40" s="32"/>
      <c r="O40" s="32"/>
      <c r="P40" s="32">
        <v>41</v>
      </c>
      <c r="Q40" s="32"/>
      <c r="R40" s="31">
        <v>20</v>
      </c>
      <c r="S40" s="32">
        <v>0</v>
      </c>
      <c r="T40" s="32">
        <v>14</v>
      </c>
      <c r="U40" s="32"/>
      <c r="V40" s="32">
        <v>28</v>
      </c>
      <c r="W40" s="32">
        <v>0</v>
      </c>
      <c r="X40" s="32"/>
      <c r="Y40" s="32"/>
      <c r="Z40" s="82"/>
      <c r="AA40" s="54">
        <v>29</v>
      </c>
      <c r="AB40" s="65">
        <v>28</v>
      </c>
    </row>
    <row r="41" spans="1:28" s="13" customFormat="1" ht="15.75">
      <c r="A41" s="81"/>
      <c r="B41" s="40"/>
      <c r="C41" s="40" t="s">
        <v>87</v>
      </c>
      <c r="D41" s="40" t="s">
        <v>93</v>
      </c>
      <c r="E41" s="32">
        <v>8916</v>
      </c>
      <c r="F41" s="32"/>
      <c r="G41" s="32"/>
      <c r="H41" s="32"/>
      <c r="I41" s="32"/>
      <c r="J41" s="32" t="s">
        <v>101</v>
      </c>
      <c r="K41" s="32"/>
      <c r="L41" s="32">
        <v>102</v>
      </c>
      <c r="M41" s="32"/>
      <c r="N41" s="32"/>
      <c r="O41" s="32"/>
      <c r="P41" s="32">
        <v>41</v>
      </c>
      <c r="Q41" s="32"/>
      <c r="R41" s="31">
        <v>20</v>
      </c>
      <c r="S41" s="32">
        <v>0</v>
      </c>
      <c r="T41" s="32">
        <v>14</v>
      </c>
      <c r="U41" s="32"/>
      <c r="V41" s="32">
        <v>28</v>
      </c>
      <c r="W41" s="32">
        <v>0</v>
      </c>
      <c r="X41" s="32"/>
      <c r="Y41" s="32"/>
      <c r="Z41" s="82"/>
      <c r="AA41" s="54">
        <v>30</v>
      </c>
      <c r="AB41" s="65">
        <v>29</v>
      </c>
    </row>
    <row r="42" spans="1:26" s="13" customFormat="1" ht="15.75">
      <c r="A42" s="81"/>
      <c r="B42" s="40"/>
      <c r="C42" s="40" t="s">
        <v>88</v>
      </c>
      <c r="D42" s="40" t="s">
        <v>93</v>
      </c>
      <c r="E42" s="32">
        <v>8916</v>
      </c>
      <c r="F42" s="32"/>
      <c r="G42" s="32"/>
      <c r="H42" s="32"/>
      <c r="I42" s="32"/>
      <c r="J42" s="32" t="s">
        <v>101</v>
      </c>
      <c r="K42" s="32"/>
      <c r="L42" s="32">
        <v>102</v>
      </c>
      <c r="M42" s="32"/>
      <c r="N42" s="32"/>
      <c r="O42" s="32"/>
      <c r="P42" s="32">
        <v>41</v>
      </c>
      <c r="Q42" s="32"/>
      <c r="R42" s="31">
        <v>20</v>
      </c>
      <c r="S42" s="32">
        <v>0</v>
      </c>
      <c r="T42" s="32">
        <v>14</v>
      </c>
      <c r="U42" s="32"/>
      <c r="V42" s="32">
        <v>28</v>
      </c>
      <c r="W42" s="32">
        <v>0</v>
      </c>
      <c r="X42" s="32"/>
      <c r="Y42" s="32"/>
      <c r="Z42" s="82"/>
    </row>
    <row r="43" spans="1:28" s="13" customFormat="1" ht="15.75">
      <c r="A43" s="83"/>
      <c r="B43" s="32"/>
      <c r="C43" s="40" t="s">
        <v>89</v>
      </c>
      <c r="D43" s="40" t="s">
        <v>93</v>
      </c>
      <c r="E43" s="32">
        <v>8916</v>
      </c>
      <c r="F43" s="32"/>
      <c r="G43" s="32"/>
      <c r="H43" s="32"/>
      <c r="I43" s="32"/>
      <c r="J43" s="32" t="s">
        <v>101</v>
      </c>
      <c r="K43" s="32"/>
      <c r="L43" s="32">
        <v>102</v>
      </c>
      <c r="M43" s="32"/>
      <c r="N43" s="32"/>
      <c r="O43" s="32"/>
      <c r="P43" s="32">
        <v>41</v>
      </c>
      <c r="Q43" s="32"/>
      <c r="R43" s="31">
        <v>20</v>
      </c>
      <c r="S43" s="32">
        <v>0</v>
      </c>
      <c r="T43" s="32">
        <v>14</v>
      </c>
      <c r="U43" s="32"/>
      <c r="V43" s="32">
        <v>28</v>
      </c>
      <c r="W43" s="32">
        <v>0</v>
      </c>
      <c r="X43" s="32"/>
      <c r="Y43" s="32"/>
      <c r="Z43" s="82"/>
      <c r="AA43" s="63"/>
      <c r="AB43" s="63"/>
    </row>
    <row r="44" spans="1:28" s="13" customFormat="1" ht="15.75" hidden="1">
      <c r="A44" s="83"/>
      <c r="B44" s="32"/>
      <c r="C44" s="32"/>
      <c r="D44" s="32" t="s">
        <v>93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47"/>
      <c r="Y44" s="32"/>
      <c r="Z44" s="82"/>
      <c r="AA44" s="13">
        <f aca="true" t="shared" si="0" ref="AA44:AA74">AA43+1</f>
        <v>1</v>
      </c>
      <c r="AB44" s="13">
        <f aca="true" t="shared" si="1" ref="AB44:AB64">AA44-(AA44-AA43)*1</f>
        <v>0</v>
      </c>
    </row>
    <row r="45" spans="1:28" ht="12.75" hidden="1">
      <c r="A45" s="84"/>
      <c r="B45" s="44"/>
      <c r="C45" s="44"/>
      <c r="D45" s="44" t="s">
        <v>93</v>
      </c>
      <c r="E45" s="44"/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75"/>
      <c r="AA45" s="13">
        <f t="shared" si="0"/>
        <v>2</v>
      </c>
      <c r="AB45" s="13">
        <f t="shared" si="1"/>
        <v>1</v>
      </c>
    </row>
    <row r="46" spans="1:28" ht="12.75" hidden="1">
      <c r="A46" s="84"/>
      <c r="B46" s="44"/>
      <c r="C46" s="44"/>
      <c r="D46" s="44" t="s">
        <v>93</v>
      </c>
      <c r="E46" s="44"/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75"/>
      <c r="AA46" s="13">
        <f t="shared" si="0"/>
        <v>3</v>
      </c>
      <c r="AB46" s="13">
        <f t="shared" si="1"/>
        <v>2</v>
      </c>
    </row>
    <row r="47" spans="1:28" ht="15.75">
      <c r="A47" s="84"/>
      <c r="B47" s="44"/>
      <c r="C47" s="60" t="s">
        <v>90</v>
      </c>
      <c r="D47" s="60" t="s">
        <v>93</v>
      </c>
      <c r="E47" s="62">
        <v>8916</v>
      </c>
      <c r="F47" s="43"/>
      <c r="G47" s="43"/>
      <c r="H47" s="43"/>
      <c r="I47" s="43"/>
      <c r="J47" s="43" t="s">
        <v>101</v>
      </c>
      <c r="K47" s="43"/>
      <c r="L47" s="62">
        <v>102</v>
      </c>
      <c r="M47" s="44"/>
      <c r="N47" s="44"/>
      <c r="O47" s="44"/>
      <c r="P47" s="62">
        <v>41</v>
      </c>
      <c r="Q47" s="44"/>
      <c r="R47" s="68">
        <v>20</v>
      </c>
      <c r="S47" s="44">
        <v>0</v>
      </c>
      <c r="T47" s="62">
        <v>14</v>
      </c>
      <c r="U47" s="44"/>
      <c r="V47" s="62">
        <v>28</v>
      </c>
      <c r="W47" s="62">
        <v>0</v>
      </c>
      <c r="X47" s="44"/>
      <c r="Y47" s="44"/>
      <c r="Z47" s="75"/>
      <c r="AA47" s="13"/>
      <c r="AB47" s="13"/>
    </row>
    <row r="48" spans="1:28" ht="15.75">
      <c r="A48" s="84"/>
      <c r="B48" s="44"/>
      <c r="C48" s="61" t="s">
        <v>91</v>
      </c>
      <c r="D48" s="60" t="s">
        <v>93</v>
      </c>
      <c r="E48" s="62">
        <v>8916</v>
      </c>
      <c r="F48" s="43"/>
      <c r="G48" s="43"/>
      <c r="H48" s="43"/>
      <c r="I48" s="43"/>
      <c r="J48" s="43" t="s">
        <v>101</v>
      </c>
      <c r="K48" s="43"/>
      <c r="L48" s="62">
        <v>102</v>
      </c>
      <c r="M48" s="44"/>
      <c r="N48" s="44"/>
      <c r="O48" s="44"/>
      <c r="P48" s="62">
        <v>41</v>
      </c>
      <c r="Q48" s="44"/>
      <c r="R48" s="68">
        <v>20</v>
      </c>
      <c r="S48" s="44">
        <v>0</v>
      </c>
      <c r="T48" s="62">
        <v>14</v>
      </c>
      <c r="U48" s="44"/>
      <c r="V48" s="62">
        <v>28</v>
      </c>
      <c r="W48" s="62">
        <v>0</v>
      </c>
      <c r="X48" s="44"/>
      <c r="Y48" s="44"/>
      <c r="Z48" s="75"/>
      <c r="AA48" s="13"/>
      <c r="AB48" s="13"/>
    </row>
    <row r="49" spans="1:28" ht="15.75">
      <c r="A49" s="84"/>
      <c r="B49" s="44"/>
      <c r="C49" s="60" t="s">
        <v>92</v>
      </c>
      <c r="D49" s="60" t="s">
        <v>93</v>
      </c>
      <c r="E49" s="62">
        <v>8916</v>
      </c>
      <c r="F49" s="43"/>
      <c r="G49" s="43"/>
      <c r="H49" s="43"/>
      <c r="I49" s="43"/>
      <c r="J49" s="43" t="s">
        <v>101</v>
      </c>
      <c r="K49" s="43"/>
      <c r="L49" s="62">
        <v>102</v>
      </c>
      <c r="M49" s="44"/>
      <c r="N49" s="44"/>
      <c r="O49" s="44"/>
      <c r="P49" s="62">
        <v>41</v>
      </c>
      <c r="Q49" s="44"/>
      <c r="R49" s="68">
        <v>20</v>
      </c>
      <c r="S49" s="44">
        <v>0</v>
      </c>
      <c r="T49" s="62">
        <v>14</v>
      </c>
      <c r="U49" s="44"/>
      <c r="V49" s="62">
        <v>28</v>
      </c>
      <c r="W49" s="62">
        <v>0</v>
      </c>
      <c r="X49" s="44"/>
      <c r="Y49" s="44"/>
      <c r="Z49" s="75"/>
      <c r="AA49" s="13"/>
      <c r="AB49" s="13"/>
    </row>
    <row r="50" spans="1:28" ht="15.75">
      <c r="A50" s="84">
        <v>12</v>
      </c>
      <c r="B50" s="60" t="s">
        <v>43</v>
      </c>
      <c r="C50" s="60" t="s">
        <v>48</v>
      </c>
      <c r="D50" s="60" t="s">
        <v>103</v>
      </c>
      <c r="E50" s="62">
        <v>2220</v>
      </c>
      <c r="F50" s="43"/>
      <c r="G50" s="43"/>
      <c r="H50" s="43"/>
      <c r="I50" s="43"/>
      <c r="J50" s="70" t="s">
        <v>104</v>
      </c>
      <c r="K50" s="43"/>
      <c r="L50" s="62"/>
      <c r="M50" s="44">
        <v>57</v>
      </c>
      <c r="N50" s="44">
        <v>19</v>
      </c>
      <c r="O50" s="44"/>
      <c r="P50" s="62"/>
      <c r="Q50" s="44"/>
      <c r="R50" s="68">
        <v>20</v>
      </c>
      <c r="S50" s="43">
        <v>0</v>
      </c>
      <c r="T50" s="62">
        <v>44</v>
      </c>
      <c r="U50" s="44"/>
      <c r="V50" s="62">
        <v>24</v>
      </c>
      <c r="W50" s="62">
        <v>0</v>
      </c>
      <c r="X50" s="44"/>
      <c r="Y50" s="44"/>
      <c r="Z50" s="75"/>
      <c r="AA50" s="13"/>
      <c r="AB50" s="13"/>
    </row>
    <row r="51" spans="1:28" ht="15.75">
      <c r="A51" s="84"/>
      <c r="B51" s="44"/>
      <c r="C51" s="60" t="s">
        <v>72</v>
      </c>
      <c r="D51" s="40" t="s">
        <v>103</v>
      </c>
      <c r="E51" s="32">
        <v>2220</v>
      </c>
      <c r="F51" s="43"/>
      <c r="G51" s="43"/>
      <c r="H51" s="43"/>
      <c r="I51" s="43"/>
      <c r="J51" s="70" t="s">
        <v>104</v>
      </c>
      <c r="K51" s="43"/>
      <c r="L51" s="44"/>
      <c r="M51" s="44">
        <v>57</v>
      </c>
      <c r="N51" s="44">
        <v>19</v>
      </c>
      <c r="O51" s="44"/>
      <c r="P51" s="44"/>
      <c r="Q51" s="44"/>
      <c r="R51" s="71">
        <v>20</v>
      </c>
      <c r="S51" s="43">
        <v>0</v>
      </c>
      <c r="T51" s="32">
        <v>44</v>
      </c>
      <c r="U51" s="44"/>
      <c r="V51" s="32">
        <v>24</v>
      </c>
      <c r="W51" s="44">
        <v>0</v>
      </c>
      <c r="X51" s="44"/>
      <c r="Y51" s="44"/>
      <c r="Z51" s="75"/>
      <c r="AA51" s="13"/>
      <c r="AB51" s="13"/>
    </row>
    <row r="52" spans="1:28" ht="12.75" hidden="1">
      <c r="A52" s="84"/>
      <c r="B52" s="44"/>
      <c r="C52" s="60" t="s">
        <v>49</v>
      </c>
      <c r="D52" s="44"/>
      <c r="E52" s="44"/>
      <c r="F52" s="43"/>
      <c r="G52" s="43"/>
      <c r="H52" s="43"/>
      <c r="I52" s="43"/>
      <c r="J52" s="43"/>
      <c r="K52" s="43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75"/>
      <c r="AA52" s="58" t="e">
        <f>#REF!+1</f>
        <v>#REF!</v>
      </c>
      <c r="AB52" s="58" t="e">
        <f>AA52-(AA52-#REF!)*1</f>
        <v>#REF!</v>
      </c>
    </row>
    <row r="53" spans="1:28" ht="12.75" hidden="1">
      <c r="A53" s="84"/>
      <c r="B53" s="44"/>
      <c r="C53" s="60"/>
      <c r="D53" s="44"/>
      <c r="E53" s="44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75"/>
      <c r="AA53" s="64" t="e">
        <f t="shared" si="0"/>
        <v>#REF!</v>
      </c>
      <c r="AB53" s="64" t="e">
        <f t="shared" si="1"/>
        <v>#REF!</v>
      </c>
    </row>
    <row r="54" spans="1:28" ht="16.5" thickBot="1">
      <c r="A54" s="85"/>
      <c r="B54" s="86"/>
      <c r="C54" s="86" t="s">
        <v>102</v>
      </c>
      <c r="D54" s="87" t="s">
        <v>103</v>
      </c>
      <c r="E54" s="88">
        <v>2220</v>
      </c>
      <c r="F54" s="89"/>
      <c r="G54" s="89"/>
      <c r="H54" s="89"/>
      <c r="I54" s="89"/>
      <c r="J54" s="90" t="s">
        <v>104</v>
      </c>
      <c r="K54" s="89"/>
      <c r="L54" s="91"/>
      <c r="M54" s="91">
        <v>57</v>
      </c>
      <c r="N54" s="91">
        <v>19</v>
      </c>
      <c r="O54" s="91"/>
      <c r="P54" s="91"/>
      <c r="Q54" s="91"/>
      <c r="R54" s="92">
        <v>20</v>
      </c>
      <c r="S54" s="91">
        <v>0</v>
      </c>
      <c r="T54" s="88">
        <v>44</v>
      </c>
      <c r="U54" s="91"/>
      <c r="V54" s="88">
        <v>24</v>
      </c>
      <c r="W54" s="91">
        <v>0</v>
      </c>
      <c r="X54" s="91"/>
      <c r="Y54" s="91"/>
      <c r="Z54" s="93"/>
      <c r="AA54" s="63"/>
      <c r="AB54" s="63"/>
    </row>
    <row r="55" spans="1:28" ht="12.75" hidden="1">
      <c r="A55" s="74"/>
      <c r="B55" s="72"/>
      <c r="C55" s="72"/>
      <c r="D55" s="72"/>
      <c r="E55" s="72"/>
      <c r="F55" s="73"/>
      <c r="G55" s="73"/>
      <c r="H55" s="73"/>
      <c r="I55" s="73"/>
      <c r="J55" s="73"/>
      <c r="K55" s="73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13">
        <f t="shared" si="0"/>
        <v>1</v>
      </c>
      <c r="AB55" s="13">
        <f t="shared" si="1"/>
        <v>0</v>
      </c>
    </row>
    <row r="56" spans="1:28" ht="12.75" hidden="1">
      <c r="A56" s="59"/>
      <c r="B56" s="44"/>
      <c r="C56" s="44"/>
      <c r="D56" s="44"/>
      <c r="E56" s="44"/>
      <c r="F56" s="43"/>
      <c r="G56" s="43"/>
      <c r="H56" s="43"/>
      <c r="I56" s="43"/>
      <c r="J56" s="43"/>
      <c r="K56" s="43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13">
        <f t="shared" si="0"/>
        <v>2</v>
      </c>
      <c r="AB56" s="13">
        <f t="shared" si="1"/>
        <v>1</v>
      </c>
    </row>
    <row r="57" spans="1:28" ht="12.75" hidden="1">
      <c r="A57" s="59"/>
      <c r="B57" s="44"/>
      <c r="C57" s="44"/>
      <c r="D57" s="44"/>
      <c r="E57" s="44"/>
      <c r="F57" s="43"/>
      <c r="G57" s="43"/>
      <c r="H57" s="43"/>
      <c r="I57" s="43"/>
      <c r="J57" s="43"/>
      <c r="K57" s="43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13">
        <f t="shared" si="0"/>
        <v>3</v>
      </c>
      <c r="AB57" s="13">
        <f t="shared" si="1"/>
        <v>2</v>
      </c>
    </row>
    <row r="58" spans="1:28" ht="12.75" hidden="1">
      <c r="A58" s="59"/>
      <c r="B58" s="44"/>
      <c r="C58" s="44"/>
      <c r="D58" s="44"/>
      <c r="E58" s="44"/>
      <c r="F58" s="43"/>
      <c r="G58" s="43"/>
      <c r="H58" s="43"/>
      <c r="I58" s="43"/>
      <c r="J58" s="43"/>
      <c r="K58" s="43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13">
        <f t="shared" si="0"/>
        <v>4</v>
      </c>
      <c r="AB58" s="13">
        <f t="shared" si="1"/>
        <v>3</v>
      </c>
    </row>
    <row r="59" spans="1:28" ht="12.75" hidden="1">
      <c r="A59" s="59"/>
      <c r="B59" s="44"/>
      <c r="C59" s="44"/>
      <c r="D59" s="44"/>
      <c r="E59" s="44"/>
      <c r="F59" s="43"/>
      <c r="G59" s="43"/>
      <c r="H59" s="43"/>
      <c r="I59" s="43"/>
      <c r="J59" s="43"/>
      <c r="K59" s="43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13">
        <f t="shared" si="0"/>
        <v>5</v>
      </c>
      <c r="AB59" s="13">
        <f t="shared" si="1"/>
        <v>4</v>
      </c>
    </row>
    <row r="60" spans="1:28" ht="12.75" hidden="1">
      <c r="A60" s="59"/>
      <c r="B60" s="44"/>
      <c r="C60" s="44"/>
      <c r="D60" s="44"/>
      <c r="E60" s="44"/>
      <c r="F60" s="43"/>
      <c r="G60" s="43"/>
      <c r="H60" s="43"/>
      <c r="I60" s="43"/>
      <c r="J60" s="43"/>
      <c r="K60" s="43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13">
        <f t="shared" si="0"/>
        <v>6</v>
      </c>
      <c r="AB60" s="13">
        <f t="shared" si="1"/>
        <v>5</v>
      </c>
    </row>
    <row r="61" spans="1:28" ht="12.75" hidden="1">
      <c r="A61" s="59"/>
      <c r="B61" s="44"/>
      <c r="C61" s="44"/>
      <c r="D61" s="44"/>
      <c r="E61" s="44"/>
      <c r="F61" s="43"/>
      <c r="G61" s="43"/>
      <c r="H61" s="43"/>
      <c r="I61" s="43"/>
      <c r="J61" s="43"/>
      <c r="K61" s="43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13">
        <f t="shared" si="0"/>
        <v>7</v>
      </c>
      <c r="AB61" s="13">
        <f t="shared" si="1"/>
        <v>6</v>
      </c>
    </row>
    <row r="62" spans="1:28" ht="12.75" hidden="1">
      <c r="A62" s="59"/>
      <c r="B62" s="44"/>
      <c r="C62" s="44"/>
      <c r="D62" s="44"/>
      <c r="E62" s="44"/>
      <c r="F62" s="43"/>
      <c r="G62" s="43"/>
      <c r="H62" s="43"/>
      <c r="I62" s="43"/>
      <c r="J62" s="43"/>
      <c r="K62" s="43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13">
        <f t="shared" si="0"/>
        <v>8</v>
      </c>
      <c r="AB62" s="13">
        <f t="shared" si="1"/>
        <v>7</v>
      </c>
    </row>
    <row r="63" spans="1:28" ht="12.75" hidden="1">
      <c r="A63" s="59"/>
      <c r="B63" s="44"/>
      <c r="C63" s="44"/>
      <c r="D63" s="44"/>
      <c r="E63" s="44"/>
      <c r="F63" s="43"/>
      <c r="G63" s="43"/>
      <c r="H63" s="43"/>
      <c r="I63" s="43"/>
      <c r="J63" s="43"/>
      <c r="K63" s="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13">
        <f t="shared" si="0"/>
        <v>9</v>
      </c>
      <c r="AB63" s="13">
        <f t="shared" si="1"/>
        <v>8</v>
      </c>
    </row>
    <row r="64" spans="1:28" ht="13.5" hidden="1" thickBot="1">
      <c r="A64" s="59"/>
      <c r="B64" s="44"/>
      <c r="C64" s="44"/>
      <c r="D64" s="44"/>
      <c r="E64" s="44"/>
      <c r="F64" s="43"/>
      <c r="G64" s="43"/>
      <c r="H64" s="43"/>
      <c r="I64" s="43"/>
      <c r="J64" s="43"/>
      <c r="K64" s="43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69">
        <f t="shared" si="0"/>
        <v>10</v>
      </c>
      <c r="AB64" s="36">
        <f t="shared" si="1"/>
        <v>9</v>
      </c>
    </row>
    <row r="65" spans="1:28" ht="12.75" hidden="1">
      <c r="A65" s="59"/>
      <c r="B65" s="44" t="s">
        <v>65</v>
      </c>
      <c r="C65" s="44"/>
      <c r="D65" s="44"/>
      <c r="E65" s="44"/>
      <c r="F65" s="43"/>
      <c r="G65" s="43"/>
      <c r="H65" s="43"/>
      <c r="I65" s="43"/>
      <c r="J65" s="43"/>
      <c r="K65" s="43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13">
        <f t="shared" si="0"/>
        <v>11</v>
      </c>
      <c r="AB65" s="13">
        <f>AA65-(AA65-AA64)*1.5</f>
        <v>9.5</v>
      </c>
    </row>
    <row r="66" spans="1:28" ht="13.5" hidden="1" thickBot="1">
      <c r="A66" s="59"/>
      <c r="B66" s="44"/>
      <c r="C66" s="44"/>
      <c r="D66" s="44"/>
      <c r="E66" s="44"/>
      <c r="F66" s="43"/>
      <c r="G66" s="43"/>
      <c r="H66" s="43"/>
      <c r="I66" s="43"/>
      <c r="J66" s="43"/>
      <c r="K66" s="43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69">
        <f t="shared" si="0"/>
        <v>12</v>
      </c>
      <c r="AB66" s="36">
        <f aca="true" t="shared" si="2" ref="AB66:AB74">AA66-(AA66-AA65)*1.5</f>
        <v>10.5</v>
      </c>
    </row>
    <row r="67" spans="1:28" ht="12.75" hidden="1">
      <c r="A67" s="59"/>
      <c r="B67" s="44"/>
      <c r="C67" s="44"/>
      <c r="D67" s="44"/>
      <c r="E67" s="44"/>
      <c r="F67" s="43"/>
      <c r="G67" s="43"/>
      <c r="H67" s="43"/>
      <c r="I67" s="43"/>
      <c r="J67" s="43"/>
      <c r="K67" s="43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13">
        <f t="shared" si="0"/>
        <v>13</v>
      </c>
      <c r="AB67" s="13">
        <f t="shared" si="2"/>
        <v>11.5</v>
      </c>
    </row>
    <row r="68" spans="3:28" ht="12.75" hidden="1">
      <c r="C68" s="72"/>
      <c r="D68" s="72"/>
      <c r="E68" s="72"/>
      <c r="F68" s="73"/>
      <c r="G68" s="73"/>
      <c r="H68" s="73"/>
      <c r="I68" s="73"/>
      <c r="J68" s="73"/>
      <c r="K68" s="73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13">
        <f t="shared" si="0"/>
        <v>14</v>
      </c>
      <c r="AB68" s="13">
        <f t="shared" si="2"/>
        <v>12.5</v>
      </c>
    </row>
    <row r="69" spans="3:28" ht="12.75" hidden="1">
      <c r="C69" s="44"/>
      <c r="D69" s="44"/>
      <c r="E69" s="44"/>
      <c r="F69" s="43"/>
      <c r="G69" s="43"/>
      <c r="H69" s="43"/>
      <c r="I69" s="43"/>
      <c r="J69" s="43"/>
      <c r="K69" s="43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13">
        <f t="shared" si="0"/>
        <v>15</v>
      </c>
      <c r="AB69" s="13">
        <f t="shared" si="2"/>
        <v>13.5</v>
      </c>
    </row>
    <row r="70" spans="3:28" ht="12.75" hidden="1">
      <c r="C70" s="44"/>
      <c r="D70" s="44"/>
      <c r="E70" s="44"/>
      <c r="F70" s="43"/>
      <c r="G70" s="43"/>
      <c r="H70" s="43"/>
      <c r="I70" s="43"/>
      <c r="J70" s="43"/>
      <c r="K70" s="43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13">
        <f t="shared" si="0"/>
        <v>16</v>
      </c>
      <c r="AB70" s="13">
        <f t="shared" si="2"/>
        <v>14.5</v>
      </c>
    </row>
    <row r="71" spans="3:28" ht="12.75" hidden="1">
      <c r="C71" s="44"/>
      <c r="D71" s="44"/>
      <c r="E71" s="44"/>
      <c r="F71" s="43"/>
      <c r="G71" s="43"/>
      <c r="H71" s="43"/>
      <c r="I71" s="43"/>
      <c r="J71" s="43"/>
      <c r="K71" s="43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3">
        <f t="shared" si="0"/>
        <v>17</v>
      </c>
      <c r="AB71" s="13">
        <f t="shared" si="2"/>
        <v>15.5</v>
      </c>
    </row>
    <row r="72" spans="3:28" ht="13.5" hidden="1" thickBot="1">
      <c r="C72" s="44"/>
      <c r="D72" s="44"/>
      <c r="E72" s="44"/>
      <c r="F72" s="43"/>
      <c r="G72" s="43"/>
      <c r="H72" s="43"/>
      <c r="I72" s="43"/>
      <c r="J72" s="43"/>
      <c r="K72" s="43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69">
        <f t="shared" si="0"/>
        <v>18</v>
      </c>
      <c r="AB72" s="36">
        <f t="shared" si="2"/>
        <v>16.5</v>
      </c>
    </row>
    <row r="73" spans="3:28" ht="12.75" hidden="1">
      <c r="C73" s="44"/>
      <c r="D73" s="44"/>
      <c r="E73" s="44"/>
      <c r="F73" s="43"/>
      <c r="G73" s="43"/>
      <c r="H73" s="43"/>
      <c r="I73" s="43"/>
      <c r="J73" s="43"/>
      <c r="K73" s="43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3">
        <f t="shared" si="0"/>
        <v>19</v>
      </c>
      <c r="AB73" s="13">
        <f t="shared" si="2"/>
        <v>17.5</v>
      </c>
    </row>
    <row r="74" spans="3:28" ht="13.5" hidden="1" thickBot="1">
      <c r="C74" s="44"/>
      <c r="D74" s="44"/>
      <c r="E74" s="44"/>
      <c r="F74" s="43"/>
      <c r="G74" s="43"/>
      <c r="H74" s="43"/>
      <c r="I74" s="43"/>
      <c r="J74" s="43"/>
      <c r="K74" s="43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69">
        <f t="shared" si="0"/>
        <v>20</v>
      </c>
      <c r="AB74" s="36">
        <f t="shared" si="2"/>
        <v>18.5</v>
      </c>
    </row>
    <row r="75" ht="12.75">
      <c r="AA75" s="13"/>
    </row>
    <row r="76" spans="2:27" ht="12.75">
      <c r="B76" s="14" t="s">
        <v>107</v>
      </c>
      <c r="AA76" s="13"/>
    </row>
  </sheetData>
  <sheetProtection/>
  <mergeCells count="24">
    <mergeCell ref="AA7:AB9"/>
    <mergeCell ref="D7:D10"/>
    <mergeCell ref="K7:M9"/>
    <mergeCell ref="F7:G9"/>
    <mergeCell ref="H7:I9"/>
    <mergeCell ref="U7:U10"/>
    <mergeCell ref="S7:S10"/>
    <mergeCell ref="R7:R10"/>
    <mergeCell ref="J7:J10"/>
    <mergeCell ref="X10:Y10"/>
    <mergeCell ref="T7:T10"/>
    <mergeCell ref="N7:Q9"/>
    <mergeCell ref="V7:V10"/>
    <mergeCell ref="W7:W10"/>
    <mergeCell ref="B1:K1"/>
    <mergeCell ref="X11:Y11"/>
    <mergeCell ref="X21:Y21"/>
    <mergeCell ref="X7:Z9"/>
    <mergeCell ref="A3:B3"/>
    <mergeCell ref="A7:A10"/>
    <mergeCell ref="E7:E10"/>
    <mergeCell ref="B7:B10"/>
    <mergeCell ref="C7:C10"/>
    <mergeCell ref="A5:Y5"/>
  </mergeCells>
  <printOptions horizontalCentered="1"/>
  <pageMargins left="0" right="0" top="0" bottom="0" header="0.25" footer="0"/>
  <pageSetup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</dc:creator>
  <cp:keywords/>
  <dc:description/>
  <cp:lastModifiedBy>Alina Briscaru</cp:lastModifiedBy>
  <cp:lastPrinted>2020-08-25T05:17:04Z</cp:lastPrinted>
  <dcterms:created xsi:type="dcterms:W3CDTF">2015-06-17T09:00:19Z</dcterms:created>
  <dcterms:modified xsi:type="dcterms:W3CDTF">2020-08-25T05:41:10Z</dcterms:modified>
  <cp:category/>
  <cp:version/>
  <cp:contentType/>
  <cp:contentStatus/>
</cp:coreProperties>
</file>